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348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9" i="1" l="1"/>
  <c r="C16" i="1" l="1"/>
  <c r="C12" i="1"/>
  <c r="E10" i="1" l="1"/>
  <c r="C10" i="1"/>
  <c r="E9" i="1"/>
  <c r="F13" i="1" s="1"/>
  <c r="D13" i="1"/>
  <c r="D17" i="1" l="1"/>
  <c r="D12" i="1"/>
  <c r="C13" i="1"/>
  <c r="C14" i="1"/>
  <c r="F12" i="1"/>
  <c r="E14" i="1"/>
  <c r="E13" i="1"/>
  <c r="D14" i="1"/>
  <c r="E12" i="1"/>
  <c r="F14" i="1"/>
  <c r="D18" i="1" l="1"/>
  <c r="C17" i="1"/>
  <c r="C18" i="1"/>
  <c r="D16" i="1"/>
  <c r="H18" i="1" l="1"/>
  <c r="J16" i="1"/>
  <c r="H16" i="1"/>
  <c r="I18" i="1"/>
  <c r="J17" i="1"/>
  <c r="I17" i="1"/>
  <c r="H17" i="1"/>
  <c r="I16" i="1"/>
  <c r="I20" i="1" s="1"/>
  <c r="J18" i="1"/>
  <c r="H20" i="1" l="1"/>
  <c r="J20" i="1"/>
</calcChain>
</file>

<file path=xl/sharedStrings.xml><?xml version="1.0" encoding="utf-8"?>
<sst xmlns="http://schemas.openxmlformats.org/spreadsheetml/2006/main" count="28" uniqueCount="23">
  <si>
    <t>Альтернативи:</t>
  </si>
  <si>
    <t>Критерій</t>
  </si>
  <si>
    <t>Стан природи</t>
  </si>
  <si>
    <t>ВВП</t>
  </si>
  <si>
    <t>Інфляція</t>
  </si>
  <si>
    <t>плаваючий курс</t>
  </si>
  <si>
    <t>фіксація курсу до долара</t>
  </si>
  <si>
    <t>фіксація курсу до євро</t>
  </si>
  <si>
    <t>ЄС-спокій</t>
  </si>
  <si>
    <t>ЄС-криза</t>
  </si>
  <si>
    <t>Імовірність СП</t>
  </si>
  <si>
    <t xml:space="preserve">Важливість </t>
  </si>
  <si>
    <t>Баєса (ймовірність)</t>
  </si>
  <si>
    <t>Лапласа</t>
  </si>
  <si>
    <t>Вальда</t>
  </si>
  <si>
    <t>+</t>
  </si>
  <si>
    <t xml:space="preserve"> -</t>
  </si>
  <si>
    <t>Стандартизовані</t>
  </si>
  <si>
    <t>Середня критерію</t>
  </si>
  <si>
    <t>Стандартне відхилення</t>
  </si>
  <si>
    <t>З поправкою на важливість критерію</t>
  </si>
  <si>
    <t>Методи зняття невизначеності</t>
  </si>
  <si>
    <t>Оптимум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</si>
</sst>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0" fontId="0" fillId="2" borderId="0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2" fontId="0" fillId="2" borderId="1" xfId="0" applyNumberFormat="1" applyFill="1" applyBorder="1"/>
    <xf numFmtId="2" fontId="0" fillId="2" borderId="2" xfId="0" applyNumberFormat="1" applyFill="1" applyBorder="1"/>
    <xf numFmtId="2" fontId="0" fillId="2" borderId="3" xfId="0" applyNumberFormat="1" applyFill="1" applyBorder="1"/>
    <xf numFmtId="2" fontId="0" fillId="2" borderId="4" xfId="0" applyNumberFormat="1" applyFill="1" applyBorder="1"/>
    <xf numFmtId="2" fontId="0" fillId="2" borderId="0" xfId="0" applyNumberFormat="1" applyFill="1" applyBorder="1"/>
    <xf numFmtId="2" fontId="0" fillId="2" borderId="5" xfId="0" applyNumberForma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2" fontId="0" fillId="2" borderId="8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3" sqref="F23"/>
    </sheetView>
  </sheetViews>
  <sheetFormatPr defaultRowHeight="15" x14ac:dyDescent="0.25"/>
  <cols>
    <col min="1" max="1" width="24.5703125" customWidth="1"/>
    <col min="2" max="2" width="14" customWidth="1"/>
    <col min="3" max="3" width="9.42578125" customWidth="1"/>
    <col min="4" max="4" width="9.28515625" customWidth="1"/>
    <col min="5" max="5" width="9.85546875" customWidth="1"/>
    <col min="6" max="6" width="9.28515625" customWidth="1"/>
    <col min="7" max="7" width="7.5703125" customWidth="1"/>
    <col min="8" max="8" width="18.28515625" customWidth="1"/>
  </cols>
  <sheetData>
    <row r="1" spans="1:10" x14ac:dyDescent="0.25">
      <c r="B1" t="s">
        <v>1</v>
      </c>
      <c r="C1" t="s">
        <v>3</v>
      </c>
      <c r="D1" t="s">
        <v>15</v>
      </c>
      <c r="E1" t="s">
        <v>4</v>
      </c>
      <c r="F1" t="s">
        <v>16</v>
      </c>
    </row>
    <row r="2" spans="1:10" x14ac:dyDescent="0.25">
      <c r="B2" t="s">
        <v>11</v>
      </c>
      <c r="C2">
        <v>0.65</v>
      </c>
      <c r="E2">
        <v>0.35</v>
      </c>
    </row>
    <row r="3" spans="1:10" x14ac:dyDescent="0.25">
      <c r="A3" t="s">
        <v>0</v>
      </c>
      <c r="B3" t="s">
        <v>2</v>
      </c>
      <c r="C3" t="s">
        <v>8</v>
      </c>
      <c r="D3" t="s">
        <v>9</v>
      </c>
      <c r="E3" t="s">
        <v>8</v>
      </c>
      <c r="F3" t="s">
        <v>9</v>
      </c>
    </row>
    <row r="4" spans="1:10" x14ac:dyDescent="0.25">
      <c r="B4" t="s">
        <v>10</v>
      </c>
      <c r="C4">
        <v>0.6</v>
      </c>
      <c r="D4">
        <v>0.4</v>
      </c>
      <c r="E4">
        <v>0.6</v>
      </c>
      <c r="F4">
        <v>0.4</v>
      </c>
    </row>
    <row r="5" spans="1:10" x14ac:dyDescent="0.25">
      <c r="A5" t="s">
        <v>6</v>
      </c>
      <c r="C5" s="3">
        <v>7</v>
      </c>
      <c r="D5" s="4">
        <v>-6</v>
      </c>
      <c r="E5" s="4">
        <v>8</v>
      </c>
      <c r="F5" s="5">
        <v>1</v>
      </c>
    </row>
    <row r="6" spans="1:10" x14ac:dyDescent="0.25">
      <c r="A6" t="s">
        <v>7</v>
      </c>
      <c r="C6" s="6">
        <v>3</v>
      </c>
      <c r="D6" s="7">
        <v>-3</v>
      </c>
      <c r="E6" s="7">
        <v>2</v>
      </c>
      <c r="F6" s="8">
        <v>4</v>
      </c>
    </row>
    <row r="7" spans="1:10" x14ac:dyDescent="0.25">
      <c r="A7" t="s">
        <v>5</v>
      </c>
      <c r="C7" s="9">
        <v>5</v>
      </c>
      <c r="D7" s="10">
        <v>1</v>
      </c>
      <c r="E7" s="10">
        <v>4</v>
      </c>
      <c r="F7" s="11">
        <v>10</v>
      </c>
    </row>
    <row r="8" spans="1:10" ht="10.5" customHeight="1" x14ac:dyDescent="0.25"/>
    <row r="9" spans="1:10" x14ac:dyDescent="0.25">
      <c r="A9" t="s">
        <v>18</v>
      </c>
      <c r="C9" s="1">
        <f>AVERAGE(C5:D7)</f>
        <v>1.1666666666666667</v>
      </c>
      <c r="D9" s="1"/>
      <c r="E9" s="1">
        <f>AVERAGE(E5:F7)</f>
        <v>4.833333333333333</v>
      </c>
      <c r="F9" s="1"/>
      <c r="G9" s="1"/>
      <c r="H9" s="1"/>
      <c r="I9" s="1"/>
      <c r="J9" s="1"/>
    </row>
    <row r="10" spans="1:10" x14ac:dyDescent="0.25">
      <c r="A10" t="s">
        <v>19</v>
      </c>
      <c r="C10" s="1">
        <f>_xlfn.STDEV.S(C5:D7)</f>
        <v>4.9159604012508753</v>
      </c>
      <c r="D10" s="1"/>
      <c r="E10" s="1">
        <f>_xlfn.STDEV.S(E5:F7)</f>
        <v>3.488074922742725</v>
      </c>
      <c r="F10" s="1"/>
      <c r="G10" s="1"/>
      <c r="H10" s="1"/>
      <c r="I10" s="1"/>
      <c r="J10" s="1"/>
    </row>
    <row r="11" spans="1:10" ht="14.25" customHeight="1" x14ac:dyDescent="0.25"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t="s">
        <v>17</v>
      </c>
      <c r="C12" s="12">
        <f>STANDARDIZE(C5,$C$9,$C$10)</f>
        <v>1.186611131336418</v>
      </c>
      <c r="D12" s="13">
        <f>STANDARDIZE(D5,$C$9,$C$10)</f>
        <v>-1.4578365327847425</v>
      </c>
      <c r="E12" s="13">
        <f>-STANDARDIZE(E5,$E$9,$E$10)</f>
        <v>-0.90785511687824361</v>
      </c>
      <c r="F12" s="14">
        <f>-STANDARDIZE(F5,$E$9,$E$10)</f>
        <v>1.0989825099052419</v>
      </c>
      <c r="G12" s="1"/>
      <c r="H12" s="1"/>
      <c r="I12" s="1"/>
      <c r="J12" s="1"/>
    </row>
    <row r="13" spans="1:10" x14ac:dyDescent="0.25">
      <c r="C13" s="15">
        <f t="shared" ref="C13:D13" si="0">STANDARDIZE(C6,$C$9,$C$10)</f>
        <v>0.3729349269914457</v>
      </c>
      <c r="D13" s="16">
        <f t="shared" si="0"/>
        <v>-0.84757937952601303</v>
      </c>
      <c r="E13" s="16">
        <f t="shared" ref="E13:F13" si="1">-STANDARDIZE(E6,$E$9,$E$10)</f>
        <v>0.81229142036474411</v>
      </c>
      <c r="F13" s="17">
        <f t="shared" si="1"/>
        <v>0.23890924128374819</v>
      </c>
      <c r="G13" s="1"/>
      <c r="H13" s="1"/>
      <c r="I13" s="1"/>
      <c r="J13" s="1"/>
    </row>
    <row r="14" spans="1:10" x14ac:dyDescent="0.25">
      <c r="C14" s="18">
        <f t="shared" ref="C14:D14" si="2">STANDARDIZE(C7,$C$9,$C$10)</f>
        <v>0.77977302916393187</v>
      </c>
      <c r="D14" s="19">
        <f t="shared" si="2"/>
        <v>-3.3903175181040537E-2</v>
      </c>
      <c r="E14" s="19">
        <f t="shared" ref="E14:F14" si="3">-STANDARDIZE(E7,$E$9,$E$10)</f>
        <v>0.23890924128374819</v>
      </c>
      <c r="F14" s="20">
        <f t="shared" si="3"/>
        <v>-1.4812372959592395</v>
      </c>
      <c r="G14" s="1"/>
      <c r="H14" s="1" t="s">
        <v>21</v>
      </c>
      <c r="I14" s="1"/>
      <c r="J14" s="1"/>
    </row>
    <row r="15" spans="1:10" x14ac:dyDescent="0.25">
      <c r="A15" t="s">
        <v>20</v>
      </c>
      <c r="C15" s="1"/>
      <c r="D15" s="1"/>
      <c r="E15" s="1"/>
      <c r="F15" s="1"/>
      <c r="G15" s="1"/>
      <c r="H15" s="1" t="s">
        <v>12</v>
      </c>
      <c r="I15" s="1" t="s">
        <v>13</v>
      </c>
      <c r="J15" s="1" t="s">
        <v>14</v>
      </c>
    </row>
    <row r="16" spans="1:10" x14ac:dyDescent="0.25">
      <c r="A16" t="s">
        <v>6</v>
      </c>
      <c r="C16" s="1">
        <f>C12*$C$2+E12*$E$2</f>
        <v>0.45354794446128655</v>
      </c>
      <c r="D16" s="1">
        <f>D12*$C$2+F12*$E$2</f>
        <v>-0.56294986784324796</v>
      </c>
      <c r="E16" s="1"/>
      <c r="F16" s="1"/>
      <c r="G16" s="1"/>
      <c r="H16" s="1">
        <f>C16*$C$4+D16*$D$4</f>
        <v>4.6948819539472747E-2</v>
      </c>
      <c r="I16" s="1">
        <f>(C16+D16)/2</f>
        <v>-5.4700961690980709E-2</v>
      </c>
      <c r="J16" s="1">
        <f>MIN(C16:D16)</f>
        <v>-0.56294986784324796</v>
      </c>
    </row>
    <row r="17" spans="1:10" x14ac:dyDescent="0.25">
      <c r="A17" t="s">
        <v>7</v>
      </c>
      <c r="C17" s="1">
        <f t="shared" ref="C17:D17" si="4">C13*$C$2+E13*$E$2</f>
        <v>0.52670969967210013</v>
      </c>
      <c r="D17" s="1">
        <f t="shared" si="4"/>
        <v>-0.46730836224259659</v>
      </c>
      <c r="E17" s="1"/>
      <c r="F17" s="1"/>
      <c r="G17" s="1"/>
      <c r="H17" s="1">
        <f t="shared" ref="H17:H18" si="5">C17*$C$4+D17*$D$4</f>
        <v>0.1291024749062214</v>
      </c>
      <c r="I17" s="2">
        <f t="shared" ref="I17:I18" si="6">(C17+D17)/2</f>
        <v>2.9700668714751771E-2</v>
      </c>
      <c r="J17" s="2">
        <f t="shared" ref="J17:J18" si="7">MIN(C17:D17)</f>
        <v>-0.46730836224259659</v>
      </c>
    </row>
    <row r="18" spans="1:10" x14ac:dyDescent="0.25">
      <c r="A18" t="s">
        <v>5</v>
      </c>
      <c r="C18" s="1">
        <f t="shared" ref="C18:D18" si="8">C14*$C$2+E14*$E$2</f>
        <v>0.5904707034058676</v>
      </c>
      <c r="D18" s="1">
        <f t="shared" si="8"/>
        <v>-0.54047011745341011</v>
      </c>
      <c r="E18" s="1"/>
      <c r="F18" s="1"/>
      <c r="G18" s="1"/>
      <c r="H18" s="2">
        <f t="shared" si="5"/>
        <v>0.13809437506215649</v>
      </c>
      <c r="I18" s="2">
        <f t="shared" si="6"/>
        <v>2.5000292976228744E-2</v>
      </c>
      <c r="J18" s="1">
        <f t="shared" si="7"/>
        <v>-0.54047011745341011</v>
      </c>
    </row>
    <row r="19" spans="1:10" ht="6" customHeight="1" x14ac:dyDescent="0.25"/>
    <row r="20" spans="1:10" x14ac:dyDescent="0.25">
      <c r="A20" t="s">
        <v>22</v>
      </c>
      <c r="H20" s="1">
        <f>MAX(H16:H18)</f>
        <v>0.13809437506215649</v>
      </c>
      <c r="I20" s="1">
        <f>MAX(I16:I18)</f>
        <v>2.9700668714751771E-2</v>
      </c>
      <c r="J20" s="1">
        <f>MAX(J16:J18)</f>
        <v>-0.46730836224259659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2017-01-19T10:15:34Z</dcterms:modified>
</cp:coreProperties>
</file>